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<sst xmlns="http://schemas.openxmlformats.org/spreadsheetml/2006/main" count="57" uniqueCount="57">
  <si>
    <t>Место на отчетную дату</t>
  </si>
  <si>
    <t>Наименование</t>
  </si>
  <si>
    <t>Начисления за период с 01.06.2023 по 31.05.2024, млн.руб.</t>
  </si>
  <si>
    <t>Оплата за период с 01.06.2023 по 31.05.2024, млн.руб.</t>
  </si>
  <si>
    <t>Процент оплаты за период с 01.06.2023 по 31.05.2024 (по п.1.2)</t>
  </si>
  <si>
    <t>Место на отчетную дату в прошлом году</t>
  </si>
  <si>
    <t>Дебиторская задолженность на 01.06.2024 без субсидий, млн.руб. п.1.2.</t>
  </si>
  <si>
    <t>Среднемесячное начисление в предыдущем году по п.1.2., млн.руб. (за 2023 г)</t>
  </si>
  <si>
    <t>Средний период задолженности на отчетную дату, месяцев</t>
  </si>
  <si>
    <t>Дебиторская задолженность на 01.06.2023 без субсидий, млн.руб. п.1.2.</t>
  </si>
  <si>
    <t>Среднемесячное начисление за год, предыдущий предыдущему, млн. руб. (за 2022 г) по п.1.2.</t>
  </si>
  <si>
    <t>Средний период задолженности на отчетную дату в прошлом году, месяцев</t>
  </si>
  <si>
    <t>ООО "ЖКС № 2 Пушкинского района"</t>
  </si>
  <si>
    <t>ООО "ЖКС № 2 Кировского района"</t>
  </si>
  <si>
    <t>ООО "ЖКС № 4 Приморского района"</t>
  </si>
  <si>
    <t>ООО "ЖКС № 2 Калининского района"</t>
  </si>
  <si>
    <t>ООО "ЖКС № 1 Калининского района"</t>
  </si>
  <si>
    <t>ООО "ЖКС № 1 Приморского района"</t>
  </si>
  <si>
    <t>ООО "ЖКС №2 Фрунзенского района"</t>
  </si>
  <si>
    <t>ООО "ЖКС № 2 Выборгского района"</t>
  </si>
  <si>
    <t>ООО "ЖКС № 3 Приморского района"</t>
  </si>
  <si>
    <t>ООО "ЖКС №3 Калининского района"</t>
  </si>
  <si>
    <t>ООО "ЖКС №1 Василеостровского района"</t>
  </si>
  <si>
    <t>ООО "ЖКС № 2 Красногвардейского района"</t>
  </si>
  <si>
    <t>ООО "ЖКС № 1 Невского района"</t>
  </si>
  <si>
    <t>ООО "ЖКС №1 Красносельского района"</t>
  </si>
  <si>
    <t>ООО "ЖКС №2 Московского района"</t>
  </si>
  <si>
    <t>ООО "ЖКС № 3 Кировского района"</t>
  </si>
  <si>
    <t>ООО "ЖКС № 2 Приморского района"</t>
  </si>
  <si>
    <t>ООО "ЖКС Кронштадтского района"</t>
  </si>
  <si>
    <t>ООО "ЖКС №1 Красногвардейского района"</t>
  </si>
  <si>
    <t>ООО "ЖКС №2 Петроградского района"</t>
  </si>
  <si>
    <t>ООО "ЖКС № 1 Фрунзенского района"</t>
  </si>
  <si>
    <t>ООО  "ЖКС № 2 Невского района"</t>
  </si>
  <si>
    <t>ООО "ЖКС №1 Петроградского района"</t>
  </si>
  <si>
    <t>ООО "ЖКС №2 Красносельского района"</t>
  </si>
  <si>
    <t>ООО "ЖКС №3 Московского района"</t>
  </si>
  <si>
    <t>ООО "ЖКС №1 Московского района"</t>
  </si>
  <si>
    <t>ООО "ЖКС № 4 Центрального района"</t>
  </si>
  <si>
    <t>ООО "ЖКС №1 Выборгского района"</t>
  </si>
  <si>
    <t>ООО "ЖКС №3 Красногвардейского района"</t>
  </si>
  <si>
    <t>ООО " ЖКС № 1 Пушкинского района"</t>
  </si>
  <si>
    <t>ООО "ЖКС №1 Кировского района"</t>
  </si>
  <si>
    <t>ООО "ЖКС № 2 Колпинского района"</t>
  </si>
  <si>
    <t>ООО "ЖКС № 1 Колпинского района"</t>
  </si>
  <si>
    <t>ГУПРЭП "Прогресс"</t>
  </si>
  <si>
    <t>Рейтинг Жилкомсервисов на 01.06.2024 и на 01.06.2023</t>
  </si>
  <si>
    <t>по среднему периоду задолженности</t>
  </si>
  <si>
    <t>5=3/4</t>
  </si>
  <si>
    <t>8=7/6*100</t>
  </si>
  <si>
    <t>12=10/11</t>
  </si>
  <si>
    <t>Итого:</t>
  </si>
  <si>
    <t>Оценка работы ЖКС с дебиторской задолженностью</t>
  </si>
  <si>
    <t>отлично</t>
  </si>
  <si>
    <t>хорошо</t>
  </si>
  <si>
    <t>удовлетворительно</t>
  </si>
  <si>
    <t>неудовлетвоительно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</si>
</sst>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г&quot;"/>
    <numFmt numFmtId="165" formatCode="0.000000"/>
    <numFmt numFmtId="166" formatCode="0.00000"/>
    <numFmt numFmtId="167" formatCode="0.0000"/>
    <numFmt numFmtId="168" formatCode="#,##0.000000"/>
    <numFmt numFmtId="169" formatCode="0.000"/>
  </numFmts>
  <fonts count="40"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1" fontId="4" fillId="13" borderId="14" xfId="0" applyNumberFormat="1" applyFont="1" applyFill="1" applyBorder="1" applyAlignment="1">
      <alignment horizontal="right" wrapText="1"/>
    </xf>
    <xf numFmtId="0" fontId="4" fillId="13" borderId="15" xfId="0" applyNumberFormat="1" applyFont="1" applyFill="1" applyBorder="1" applyAlignment="1">
      <alignment horizontal="left" wrapText="1"/>
    </xf>
    <xf numFmtId="2" fontId="4" fillId="13" borderId="15" xfId="0" applyNumberFormat="1" applyFont="1" applyFill="1" applyBorder="1" applyAlignment="1">
      <alignment horizontal="center" vertical="center" wrapText="1"/>
    </xf>
    <xf numFmtId="2" fontId="5" fillId="13" borderId="15" xfId="0" applyNumberFormat="1" applyFont="1" applyFill="1" applyBorder="1" applyAlignment="1">
      <alignment horizontal="center" vertical="center" wrapText="1"/>
    </xf>
    <xf numFmtId="1" fontId="4" fillId="13" borderId="16" xfId="0" applyNumberFormat="1" applyFont="1" applyFill="1" applyBorder="1" applyAlignment="1">
      <alignment horizontal="center" wrapText="1"/>
    </xf>
    <xf numFmtId="1" fontId="4" fillId="13" borderId="17" xfId="0" applyNumberFormat="1" applyFont="1" applyFill="1" applyBorder="1" applyAlignment="1">
      <alignment horizontal="right" wrapText="1"/>
    </xf>
    <xf numFmtId="0" fontId="4" fillId="13" borderId="18" xfId="0" applyNumberFormat="1" applyFont="1" applyFill="1" applyBorder="1" applyAlignment="1">
      <alignment horizontal="left" wrapText="1"/>
    </xf>
    <xf numFmtId="2" fontId="4" fillId="13" borderId="18" xfId="0" applyNumberFormat="1" applyFont="1" applyFill="1" applyBorder="1" applyAlignment="1">
      <alignment horizontal="center" vertical="center" wrapText="1"/>
    </xf>
    <xf numFmtId="2" fontId="5" fillId="13" borderId="18" xfId="0" applyNumberFormat="1" applyFont="1" applyFill="1" applyBorder="1" applyAlignment="1">
      <alignment horizontal="center" vertical="center" wrapText="1"/>
    </xf>
    <xf numFmtId="1" fontId="4" fillId="13" borderId="19" xfId="0" applyNumberFormat="1" applyFont="1" applyFill="1" applyBorder="1" applyAlignment="1">
      <alignment horizontal="center" wrapText="1"/>
    </xf>
    <xf numFmtId="1" fontId="4" fillId="34" borderId="17" xfId="0" applyNumberFormat="1" applyFont="1" applyFill="1" applyBorder="1" applyAlignment="1">
      <alignment horizontal="right" wrapText="1"/>
    </xf>
    <xf numFmtId="0" fontId="4" fillId="34" borderId="18" xfId="0" applyNumberFormat="1" applyFont="1" applyFill="1" applyBorder="1" applyAlignment="1">
      <alignment horizontal="left" wrapText="1"/>
    </xf>
    <xf numFmtId="2" fontId="4" fillId="34" borderId="18" xfId="0" applyNumberFormat="1" applyFont="1" applyFill="1" applyBorder="1" applyAlignment="1">
      <alignment horizontal="center" vertical="center" wrapText="1"/>
    </xf>
    <xf numFmtId="2" fontId="5" fillId="34" borderId="18" xfId="0" applyNumberFormat="1" applyFont="1" applyFill="1" applyBorder="1" applyAlignment="1">
      <alignment horizontal="center" vertical="center" wrapText="1"/>
    </xf>
    <xf numFmtId="1" fontId="4" fillId="34" borderId="19" xfId="0" applyNumberFormat="1" applyFont="1" applyFill="1" applyBorder="1" applyAlignment="1">
      <alignment horizontal="center" wrapText="1"/>
    </xf>
    <xf numFmtId="1" fontId="4" fillId="9" borderId="17" xfId="0" applyNumberFormat="1" applyFont="1" applyFill="1" applyBorder="1" applyAlignment="1">
      <alignment horizontal="right" wrapText="1"/>
    </xf>
    <xf numFmtId="0" fontId="4" fillId="9" borderId="18" xfId="0" applyNumberFormat="1" applyFont="1" applyFill="1" applyBorder="1" applyAlignment="1">
      <alignment horizontal="left" wrapText="1"/>
    </xf>
    <xf numFmtId="2" fontId="4" fillId="9" borderId="18" xfId="0" applyNumberFormat="1" applyFont="1" applyFill="1" applyBorder="1" applyAlignment="1">
      <alignment horizontal="center" vertical="center" wrapText="1"/>
    </xf>
    <xf numFmtId="2" fontId="5" fillId="9" borderId="18" xfId="0" applyNumberFormat="1" applyFont="1" applyFill="1" applyBorder="1" applyAlignment="1">
      <alignment horizontal="center" vertical="center" wrapText="1"/>
    </xf>
    <xf numFmtId="1" fontId="4" fillId="9" borderId="19" xfId="0" applyNumberFormat="1" applyFont="1" applyFill="1" applyBorder="1" applyAlignment="1">
      <alignment horizontal="center" wrapText="1"/>
    </xf>
    <xf numFmtId="1" fontId="4" fillId="35" borderId="17" xfId="0" applyNumberFormat="1" applyFont="1" applyFill="1" applyBorder="1" applyAlignment="1">
      <alignment horizontal="right" wrapText="1"/>
    </xf>
    <xf numFmtId="0" fontId="4" fillId="35" borderId="18" xfId="0" applyNumberFormat="1" applyFont="1" applyFill="1" applyBorder="1" applyAlignment="1">
      <alignment horizontal="left" wrapText="1"/>
    </xf>
    <xf numFmtId="2" fontId="4" fillId="35" borderId="18" xfId="0" applyNumberFormat="1" applyFont="1" applyFill="1" applyBorder="1" applyAlignment="1">
      <alignment horizontal="center" vertical="center" wrapText="1"/>
    </xf>
    <xf numFmtId="2" fontId="5" fillId="35" borderId="18" xfId="0" applyNumberFormat="1" applyFont="1" applyFill="1" applyBorder="1" applyAlignment="1">
      <alignment horizontal="center" vertical="center" wrapText="1"/>
    </xf>
    <xf numFmtId="1" fontId="4" fillId="35" borderId="19" xfId="0" applyNumberFormat="1" applyFont="1" applyFill="1" applyBorder="1" applyAlignment="1">
      <alignment horizontal="center" wrapText="1"/>
    </xf>
    <xf numFmtId="1" fontId="4" fillId="35" borderId="20" xfId="0" applyNumberFormat="1" applyFont="1" applyFill="1" applyBorder="1" applyAlignment="1">
      <alignment horizontal="right" wrapText="1"/>
    </xf>
    <xf numFmtId="0" fontId="4" fillId="35" borderId="21" xfId="0" applyNumberFormat="1" applyFont="1" applyFill="1" applyBorder="1" applyAlignment="1">
      <alignment horizontal="left" wrapText="1"/>
    </xf>
    <xf numFmtId="2" fontId="4" fillId="35" borderId="21" xfId="0" applyNumberFormat="1" applyFont="1" applyFill="1" applyBorder="1" applyAlignment="1">
      <alignment horizontal="center" vertical="center" wrapText="1"/>
    </xf>
    <xf numFmtId="2" fontId="5" fillId="35" borderId="21" xfId="0" applyNumberFormat="1" applyFont="1" applyFill="1" applyBorder="1" applyAlignment="1">
      <alignment horizontal="center" vertical="center" wrapText="1"/>
    </xf>
    <xf numFmtId="1" fontId="4" fillId="35" borderId="22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AC86"/>
      <rgbColor rgb="00993366"/>
      <rgbColor rgb="00F4ECC5"/>
      <rgbColor rgb="00CCFFFF"/>
      <rgbColor rgb="00FFF5EE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7"/>
  <sheetViews>
    <sheetView tabSelected="1" zoomScalePageLayoutView="0" workbookViewId="0" topLeftCell="A3">
      <selection activeCell="Q29" sqref="Q29"/>
    </sheetView>
  </sheetViews>
  <sheetFormatPr defaultColWidth="10.66015625" defaultRowHeight="11.25"/>
  <cols>
    <col min="1" max="1" width="2.33203125" style="1" customWidth="1"/>
    <col min="2" max="2" width="9.5" style="1" customWidth="1"/>
    <col min="3" max="3" width="47" style="1" customWidth="1"/>
    <col min="4" max="4" width="19.5" style="1" customWidth="1"/>
    <col min="5" max="5" width="18.66015625" style="1" customWidth="1"/>
    <col min="6" max="8" width="16" style="1" customWidth="1"/>
    <col min="9" max="9" width="16.5" style="1" customWidth="1"/>
    <col min="10" max="10" width="18.33203125" style="1" customWidth="1"/>
    <col min="11" max="11" width="21.33203125" style="1" customWidth="1"/>
    <col min="12" max="12" width="18.33203125" style="1" customWidth="1"/>
    <col min="13" max="13" width="13.16015625" style="1" customWidth="1"/>
  </cols>
  <sheetData>
    <row r="2" spans="2:13" s="1" customFormat="1" ht="15.75" customHeight="1">
      <c r="B2" s="47" t="s">
        <v>46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ht="13.5" thickBot="1">
      <c r="B3" s="48" t="s">
        <v>47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2:13" s="2" customFormat="1" ht="21.75" customHeight="1">
      <c r="B4" s="56" t="s">
        <v>0</v>
      </c>
      <c r="C4" s="44" t="s">
        <v>1</v>
      </c>
      <c r="D4" s="46">
        <v>2024</v>
      </c>
      <c r="E4" s="46"/>
      <c r="F4" s="46"/>
      <c r="G4" s="44" t="s">
        <v>2</v>
      </c>
      <c r="H4" s="44" t="s">
        <v>3</v>
      </c>
      <c r="I4" s="44" t="s">
        <v>4</v>
      </c>
      <c r="J4" s="46">
        <v>2023</v>
      </c>
      <c r="K4" s="46"/>
      <c r="L4" s="46"/>
      <c r="M4" s="54" t="s">
        <v>5</v>
      </c>
    </row>
    <row r="5" spans="2:13" s="3" customFormat="1" ht="74.25" customHeight="1" thickBot="1">
      <c r="B5" s="57"/>
      <c r="C5" s="45"/>
      <c r="D5" s="4" t="s">
        <v>6</v>
      </c>
      <c r="E5" s="4" t="s">
        <v>7</v>
      </c>
      <c r="F5" s="4" t="s">
        <v>8</v>
      </c>
      <c r="G5" s="45"/>
      <c r="H5" s="45"/>
      <c r="I5" s="45"/>
      <c r="J5" s="4" t="s">
        <v>9</v>
      </c>
      <c r="K5" s="4" t="s">
        <v>10</v>
      </c>
      <c r="L5" s="4" t="s">
        <v>11</v>
      </c>
      <c r="M5" s="55"/>
    </row>
    <row r="6" spans="2:13" s="3" customFormat="1" ht="18.75" customHeight="1" thickBot="1">
      <c r="B6" s="5">
        <v>1</v>
      </c>
      <c r="C6" s="6">
        <v>2</v>
      </c>
      <c r="D6" s="6">
        <v>3</v>
      </c>
      <c r="E6" s="6">
        <v>4</v>
      </c>
      <c r="F6" s="6" t="s">
        <v>48</v>
      </c>
      <c r="G6" s="6">
        <v>6</v>
      </c>
      <c r="H6" s="6">
        <v>7</v>
      </c>
      <c r="I6" s="6" t="s">
        <v>49</v>
      </c>
      <c r="J6" s="6">
        <v>10</v>
      </c>
      <c r="K6" s="6">
        <v>11</v>
      </c>
      <c r="L6" s="6" t="s">
        <v>50</v>
      </c>
      <c r="M6" s="7">
        <v>13</v>
      </c>
    </row>
    <row r="7" spans="2:13" s="1" customFormat="1" ht="14.25" customHeight="1">
      <c r="B7" s="14">
        <v>1</v>
      </c>
      <c r="C7" s="15" t="s">
        <v>13</v>
      </c>
      <c r="D7" s="16">
        <v>0.21</v>
      </c>
      <c r="E7" s="16">
        <v>5.12</v>
      </c>
      <c r="F7" s="17">
        <f>D7/E7</f>
        <v>0.041015625</v>
      </c>
      <c r="G7" s="16">
        <v>11.34</v>
      </c>
      <c r="H7" s="16">
        <v>15.62</v>
      </c>
      <c r="I7" s="17">
        <v>137.74250440917106</v>
      </c>
      <c r="J7" s="16">
        <v>4.49</v>
      </c>
      <c r="K7" s="16">
        <v>7.22</v>
      </c>
      <c r="L7" s="17">
        <v>0.6218836565096953</v>
      </c>
      <c r="M7" s="18">
        <v>7</v>
      </c>
    </row>
    <row r="8" spans="2:13" s="1" customFormat="1" ht="14.25" customHeight="1">
      <c r="B8" s="19">
        <v>2</v>
      </c>
      <c r="C8" s="20" t="s">
        <v>14</v>
      </c>
      <c r="D8" s="21">
        <v>18.93</v>
      </c>
      <c r="E8" s="21">
        <v>37.29</v>
      </c>
      <c r="F8" s="22">
        <v>0.5076427996781979</v>
      </c>
      <c r="G8" s="21">
        <v>418.03</v>
      </c>
      <c r="H8" s="21">
        <v>418.24</v>
      </c>
      <c r="I8" s="22">
        <v>100.05023562902184</v>
      </c>
      <c r="J8" s="21">
        <v>19.14</v>
      </c>
      <c r="K8" s="21">
        <v>37.46</v>
      </c>
      <c r="L8" s="22">
        <v>0.5109450080085425</v>
      </c>
      <c r="M8" s="23">
        <v>6</v>
      </c>
    </row>
    <row r="9" spans="2:13" s="1" customFormat="1" ht="14.25" customHeight="1">
      <c r="B9" s="19">
        <v>3</v>
      </c>
      <c r="C9" s="20" t="s">
        <v>15</v>
      </c>
      <c r="D9" s="21">
        <v>23.51</v>
      </c>
      <c r="E9" s="21">
        <v>43.54</v>
      </c>
      <c r="F9" s="22">
        <v>0.5399632521819018</v>
      </c>
      <c r="G9" s="21">
        <v>538.71</v>
      </c>
      <c r="H9" s="21">
        <v>534.31</v>
      </c>
      <c r="I9" s="22">
        <v>99.18323402201554</v>
      </c>
      <c r="J9" s="21">
        <v>19.1</v>
      </c>
      <c r="K9" s="21">
        <v>42.6</v>
      </c>
      <c r="L9" s="22">
        <v>0.4483568075117371</v>
      </c>
      <c r="M9" s="23">
        <v>4</v>
      </c>
    </row>
    <row r="10" spans="2:13" s="1" customFormat="1" ht="14.25" customHeight="1">
      <c r="B10" s="19">
        <v>4</v>
      </c>
      <c r="C10" s="20" t="s">
        <v>16</v>
      </c>
      <c r="D10" s="21">
        <v>62.66</v>
      </c>
      <c r="E10" s="21">
        <v>87.25</v>
      </c>
      <c r="F10" s="22">
        <v>0.7181661891117478</v>
      </c>
      <c r="G10" s="21">
        <v>1061.21</v>
      </c>
      <c r="H10" s="21">
        <v>1075.76</v>
      </c>
      <c r="I10" s="22">
        <v>101.3710764127741</v>
      </c>
      <c r="J10" s="21">
        <v>77.21</v>
      </c>
      <c r="K10" s="21">
        <v>86.38</v>
      </c>
      <c r="L10" s="22">
        <v>0.8938411669367909</v>
      </c>
      <c r="M10" s="23">
        <v>11</v>
      </c>
    </row>
    <row r="11" spans="2:13" s="1" customFormat="1" ht="14.25" customHeight="1">
      <c r="B11" s="19">
        <v>5</v>
      </c>
      <c r="C11" s="20" t="s">
        <v>17</v>
      </c>
      <c r="D11" s="21">
        <v>31.88</v>
      </c>
      <c r="E11" s="21">
        <v>36.14</v>
      </c>
      <c r="F11" s="22">
        <v>0.8821250691754289</v>
      </c>
      <c r="G11" s="21">
        <v>406.62</v>
      </c>
      <c r="H11" s="21">
        <v>413.48</v>
      </c>
      <c r="I11" s="22">
        <v>101.68707884511339</v>
      </c>
      <c r="J11" s="21">
        <v>38.75</v>
      </c>
      <c r="K11" s="21">
        <v>36.6</v>
      </c>
      <c r="L11" s="22">
        <v>1.0587431693989071</v>
      </c>
      <c r="M11" s="23">
        <v>12</v>
      </c>
    </row>
    <row r="12" spans="2:13" s="1" customFormat="1" ht="14.25" customHeight="1">
      <c r="B12" s="19">
        <v>6</v>
      </c>
      <c r="C12" s="20" t="s">
        <v>18</v>
      </c>
      <c r="D12" s="21">
        <v>0.28</v>
      </c>
      <c r="E12" s="21">
        <v>0.28</v>
      </c>
      <c r="F12" s="22">
        <v>1</v>
      </c>
      <c r="G12" s="21">
        <v>3.72</v>
      </c>
      <c r="H12" s="21">
        <v>3.86</v>
      </c>
      <c r="I12" s="22">
        <v>103.76344086021506</v>
      </c>
      <c r="J12" s="21">
        <v>0.42</v>
      </c>
      <c r="K12" s="21">
        <v>0.55</v>
      </c>
      <c r="L12" s="22">
        <v>0.7636363636363636</v>
      </c>
      <c r="M12" s="23">
        <v>9</v>
      </c>
    </row>
    <row r="13" spans="2:13" s="1" customFormat="1" ht="14.25" customHeight="1">
      <c r="B13" s="19">
        <v>7</v>
      </c>
      <c r="C13" s="20" t="s">
        <v>19</v>
      </c>
      <c r="D13" s="21">
        <v>11.51</v>
      </c>
      <c r="E13" s="21">
        <v>10.26</v>
      </c>
      <c r="F13" s="22">
        <v>1.1218323586744638</v>
      </c>
      <c r="G13" s="21">
        <v>60.51</v>
      </c>
      <c r="H13" s="21">
        <v>72.08</v>
      </c>
      <c r="I13" s="22">
        <v>119.12080647826807</v>
      </c>
      <c r="J13" s="21">
        <v>23.08</v>
      </c>
      <c r="K13" s="21">
        <v>31.37</v>
      </c>
      <c r="L13" s="22">
        <v>0.7357347784507491</v>
      </c>
      <c r="M13" s="23">
        <v>8</v>
      </c>
    </row>
    <row r="14" spans="2:13" s="1" customFormat="1" ht="14.25" customHeight="1">
      <c r="B14" s="19">
        <v>8</v>
      </c>
      <c r="C14" s="20" t="s">
        <v>20</v>
      </c>
      <c r="D14" s="21">
        <v>55.52</v>
      </c>
      <c r="E14" s="21">
        <v>46.84</v>
      </c>
      <c r="F14" s="22">
        <v>1.1853116994022204</v>
      </c>
      <c r="G14" s="21">
        <v>573.07</v>
      </c>
      <c r="H14" s="21">
        <v>579.86</v>
      </c>
      <c r="I14" s="22">
        <v>101.18484652834732</v>
      </c>
      <c r="J14" s="21">
        <v>62.31</v>
      </c>
      <c r="K14" s="21">
        <v>45.58</v>
      </c>
      <c r="L14" s="22">
        <v>1.3670469504168496</v>
      </c>
      <c r="M14" s="23">
        <v>14</v>
      </c>
    </row>
    <row r="15" spans="2:13" s="1" customFormat="1" ht="14.25" customHeight="1">
      <c r="B15" s="19">
        <v>9</v>
      </c>
      <c r="C15" s="20" t="s">
        <v>21</v>
      </c>
      <c r="D15" s="21">
        <v>49.96</v>
      </c>
      <c r="E15" s="21">
        <v>38.81</v>
      </c>
      <c r="F15" s="22">
        <v>1.2872970883792836</v>
      </c>
      <c r="G15" s="21">
        <v>463.7</v>
      </c>
      <c r="H15" s="21">
        <v>463.38</v>
      </c>
      <c r="I15" s="22">
        <v>99.9309898641363</v>
      </c>
      <c r="J15" s="21">
        <v>49.64</v>
      </c>
      <c r="K15" s="21">
        <v>38.54</v>
      </c>
      <c r="L15" s="22">
        <v>1.288012454592631</v>
      </c>
      <c r="M15" s="23">
        <v>13</v>
      </c>
    </row>
    <row r="16" spans="2:13" s="1" customFormat="1" ht="14.25" customHeight="1">
      <c r="B16" s="19">
        <v>10</v>
      </c>
      <c r="C16" s="20" t="s">
        <v>22</v>
      </c>
      <c r="D16" s="21">
        <v>1.15</v>
      </c>
      <c r="E16" s="21">
        <v>0.59</v>
      </c>
      <c r="F16" s="22">
        <v>1.9491525423728813</v>
      </c>
      <c r="G16" s="21">
        <v>6.86</v>
      </c>
      <c r="H16" s="21">
        <v>6.95</v>
      </c>
      <c r="I16" s="22">
        <v>101.31195335276968</v>
      </c>
      <c r="J16" s="21">
        <v>1.24</v>
      </c>
      <c r="K16" s="21">
        <v>0.41</v>
      </c>
      <c r="L16" s="22">
        <v>3.024390243902439</v>
      </c>
      <c r="M16" s="23">
        <v>21</v>
      </c>
    </row>
    <row r="17" spans="2:13" s="1" customFormat="1" ht="14.25" customHeight="1">
      <c r="B17" s="24">
        <v>11</v>
      </c>
      <c r="C17" s="25" t="s">
        <v>23</v>
      </c>
      <c r="D17" s="26">
        <v>175.58</v>
      </c>
      <c r="E17" s="26">
        <v>73.71</v>
      </c>
      <c r="F17" s="27">
        <v>2.382037715371049</v>
      </c>
      <c r="G17" s="26">
        <v>791.83</v>
      </c>
      <c r="H17" s="26">
        <v>866.84</v>
      </c>
      <c r="I17" s="27">
        <v>109.47299294040387</v>
      </c>
      <c r="J17" s="26">
        <v>250.59</v>
      </c>
      <c r="K17" s="26">
        <v>76.94</v>
      </c>
      <c r="L17" s="27">
        <v>3.256953470236548</v>
      </c>
      <c r="M17" s="28">
        <v>24</v>
      </c>
    </row>
    <row r="18" spans="2:13" s="1" customFormat="1" ht="14.25" customHeight="1">
      <c r="B18" s="24">
        <v>12</v>
      </c>
      <c r="C18" s="25" t="s">
        <v>24</v>
      </c>
      <c r="D18" s="26">
        <v>185.99</v>
      </c>
      <c r="E18" s="26">
        <v>74.82</v>
      </c>
      <c r="F18" s="27">
        <v>2.485832665062818</v>
      </c>
      <c r="G18" s="26">
        <v>870.22</v>
      </c>
      <c r="H18" s="26">
        <v>828.63</v>
      </c>
      <c r="I18" s="27">
        <v>95.22074877617153</v>
      </c>
      <c r="J18" s="26">
        <v>144.4</v>
      </c>
      <c r="K18" s="26">
        <v>80.79</v>
      </c>
      <c r="L18" s="27">
        <v>1.787349919544498</v>
      </c>
      <c r="M18" s="28">
        <v>15</v>
      </c>
    </row>
    <row r="19" spans="2:13" s="1" customFormat="1" ht="14.25" customHeight="1">
      <c r="B19" s="24">
        <v>13</v>
      </c>
      <c r="C19" s="25" t="s">
        <v>43</v>
      </c>
      <c r="D19" s="26">
        <v>155.99</v>
      </c>
      <c r="E19" s="26">
        <v>59.02</v>
      </c>
      <c r="F19" s="27">
        <v>2.643002372077262</v>
      </c>
      <c r="G19" s="26">
        <v>704.4300000000001</v>
      </c>
      <c r="H19" s="26">
        <v>672.42</v>
      </c>
      <c r="I19" s="27">
        <v>95.45590051531023</v>
      </c>
      <c r="J19" s="26">
        <v>123.98</v>
      </c>
      <c r="K19" s="26">
        <v>55.64</v>
      </c>
      <c r="L19" s="27">
        <v>2.228253055355859</v>
      </c>
      <c r="M19" s="28">
        <v>18</v>
      </c>
    </row>
    <row r="20" spans="2:13" s="1" customFormat="1" ht="14.25" customHeight="1">
      <c r="B20" s="24">
        <v>14</v>
      </c>
      <c r="C20" s="25" t="s">
        <v>41</v>
      </c>
      <c r="D20" s="26">
        <v>39.879999999999995</v>
      </c>
      <c r="E20" s="26">
        <v>14.02</v>
      </c>
      <c r="F20" s="27">
        <v>2.844507845934379</v>
      </c>
      <c r="G20" s="26">
        <v>84.15</v>
      </c>
      <c r="H20" s="26">
        <v>92.35</v>
      </c>
      <c r="I20" s="27">
        <v>109.7445038621509</v>
      </c>
      <c r="J20" s="26">
        <v>48.08</v>
      </c>
      <c r="K20" s="26">
        <v>15.22</v>
      </c>
      <c r="L20" s="27">
        <v>3.1590013140604465</v>
      </c>
      <c r="M20" s="28">
        <v>22</v>
      </c>
    </row>
    <row r="21" spans="2:13" s="1" customFormat="1" ht="14.25" customHeight="1">
      <c r="B21" s="24">
        <v>15</v>
      </c>
      <c r="C21" s="25" t="s">
        <v>25</v>
      </c>
      <c r="D21" s="26">
        <v>32.29</v>
      </c>
      <c r="E21" s="26">
        <v>10.9</v>
      </c>
      <c r="F21" s="27">
        <v>2.9623853211009172</v>
      </c>
      <c r="G21" s="26">
        <v>108.27</v>
      </c>
      <c r="H21" s="26">
        <v>108.34</v>
      </c>
      <c r="I21" s="27">
        <v>100.06465318186018</v>
      </c>
      <c r="J21" s="26">
        <v>32.35</v>
      </c>
      <c r="K21" s="26">
        <v>11.31</v>
      </c>
      <c r="L21" s="27">
        <v>2.8603006189213085</v>
      </c>
      <c r="M21" s="28">
        <v>20</v>
      </c>
    </row>
    <row r="22" spans="2:13" s="1" customFormat="1" ht="14.25" customHeight="1">
      <c r="B22" s="24">
        <v>16</v>
      </c>
      <c r="C22" s="25" t="s">
        <v>26</v>
      </c>
      <c r="D22" s="26">
        <v>0.06</v>
      </c>
      <c r="E22" s="26">
        <v>0.02</v>
      </c>
      <c r="F22" s="27">
        <v>3</v>
      </c>
      <c r="G22" s="26">
        <v>0.34</v>
      </c>
      <c r="H22" s="26">
        <v>0.28</v>
      </c>
      <c r="I22" s="27">
        <v>82.3529411764706</v>
      </c>
      <c r="J22" s="26">
        <v>0</v>
      </c>
      <c r="K22" s="26">
        <v>-0.01</v>
      </c>
      <c r="L22" s="27"/>
      <c r="M22" s="28">
        <v>2</v>
      </c>
    </row>
    <row r="23" spans="2:13" s="1" customFormat="1" ht="14.25" customHeight="1">
      <c r="B23" s="24">
        <v>17</v>
      </c>
      <c r="C23" s="25" t="s">
        <v>28</v>
      </c>
      <c r="D23" s="26">
        <v>122.24</v>
      </c>
      <c r="E23" s="26">
        <v>34.4</v>
      </c>
      <c r="F23" s="27">
        <v>3.5534883720930233</v>
      </c>
      <c r="G23" s="26">
        <v>408.46</v>
      </c>
      <c r="H23" s="26">
        <v>405.27</v>
      </c>
      <c r="I23" s="27">
        <v>99.21901777407824</v>
      </c>
      <c r="J23" s="26">
        <v>119.05</v>
      </c>
      <c r="K23" s="26">
        <v>35.63</v>
      </c>
      <c r="L23" s="27">
        <v>3.3412854336233506</v>
      </c>
      <c r="M23" s="28">
        <v>25</v>
      </c>
    </row>
    <row r="24" spans="2:13" s="1" customFormat="1" ht="14.25" customHeight="1">
      <c r="B24" s="24">
        <v>18</v>
      </c>
      <c r="C24" s="25" t="s">
        <v>27</v>
      </c>
      <c r="D24" s="26">
        <v>5.56</v>
      </c>
      <c r="E24" s="26">
        <v>1.56</v>
      </c>
      <c r="F24" s="27">
        <v>3.564102564102564</v>
      </c>
      <c r="G24" s="26">
        <v>18.13</v>
      </c>
      <c r="H24" s="26">
        <v>19.61</v>
      </c>
      <c r="I24" s="27">
        <v>108.16326530612245</v>
      </c>
      <c r="J24" s="26">
        <v>7.04</v>
      </c>
      <c r="K24" s="26">
        <v>1.44</v>
      </c>
      <c r="L24" s="27">
        <v>4.888888888888889</v>
      </c>
      <c r="M24" s="28">
        <v>27</v>
      </c>
    </row>
    <row r="25" spans="2:13" s="1" customFormat="1" ht="14.25" customHeight="1">
      <c r="B25" s="24">
        <v>19</v>
      </c>
      <c r="C25" s="25" t="s">
        <v>29</v>
      </c>
      <c r="D25" s="26">
        <v>123.61</v>
      </c>
      <c r="E25" s="26">
        <v>33.84</v>
      </c>
      <c r="F25" s="27">
        <v>3.6527777777777772</v>
      </c>
      <c r="G25" s="26">
        <v>404.29</v>
      </c>
      <c r="H25" s="26">
        <v>377.27</v>
      </c>
      <c r="I25" s="27">
        <v>93.31667862178139</v>
      </c>
      <c r="J25" s="26">
        <v>96.58</v>
      </c>
      <c r="K25" s="26">
        <v>34.59</v>
      </c>
      <c r="L25" s="27">
        <v>2.792136455623012</v>
      </c>
      <c r="M25" s="28">
        <v>19</v>
      </c>
    </row>
    <row r="26" spans="2:13" s="1" customFormat="1" ht="14.25" customHeight="1">
      <c r="B26" s="29">
        <v>20</v>
      </c>
      <c r="C26" s="30" t="s">
        <v>12</v>
      </c>
      <c r="D26" s="31">
        <v>15.03</v>
      </c>
      <c r="E26" s="31">
        <v>3.64</v>
      </c>
      <c r="F26" s="32">
        <v>4.129120879120879</v>
      </c>
      <c r="G26" s="31">
        <v>4.63</v>
      </c>
      <c r="H26" s="31">
        <v>31.09</v>
      </c>
      <c r="I26" s="32">
        <v>671.4902807775378</v>
      </c>
      <c r="J26" s="31">
        <v>41.48</v>
      </c>
      <c r="K26" s="31">
        <v>19.79</v>
      </c>
      <c r="L26" s="32">
        <v>2.096008084891359</v>
      </c>
      <c r="M26" s="33">
        <v>17</v>
      </c>
    </row>
    <row r="27" spans="2:13" s="1" customFormat="1" ht="14.25" customHeight="1">
      <c r="B27" s="29">
        <v>21</v>
      </c>
      <c r="C27" s="30" t="s">
        <v>30</v>
      </c>
      <c r="D27" s="31">
        <v>174.85</v>
      </c>
      <c r="E27" s="31">
        <v>39.87</v>
      </c>
      <c r="F27" s="32">
        <v>4.385502884374216</v>
      </c>
      <c r="G27" s="31">
        <v>485.08</v>
      </c>
      <c r="H27" s="31">
        <v>576.83</v>
      </c>
      <c r="I27" s="32">
        <v>118.91440587119652</v>
      </c>
      <c r="J27" s="31">
        <v>266.6</v>
      </c>
      <c r="K27" s="31">
        <v>39.67</v>
      </c>
      <c r="L27" s="32">
        <v>6.720443660196622</v>
      </c>
      <c r="M27" s="33">
        <v>31</v>
      </c>
    </row>
    <row r="28" spans="2:13" s="1" customFormat="1" ht="14.25" customHeight="1">
      <c r="B28" s="29">
        <v>22</v>
      </c>
      <c r="C28" s="30" t="s">
        <v>31</v>
      </c>
      <c r="D28" s="31">
        <v>1.45</v>
      </c>
      <c r="E28" s="31">
        <v>0.3</v>
      </c>
      <c r="F28" s="32">
        <v>4.833333333333333</v>
      </c>
      <c r="G28" s="31">
        <v>6.48</v>
      </c>
      <c r="H28" s="31">
        <v>5.17</v>
      </c>
      <c r="I28" s="32">
        <v>79.78395061728395</v>
      </c>
      <c r="J28" s="31">
        <v>0.14</v>
      </c>
      <c r="K28" s="31">
        <v>0.18</v>
      </c>
      <c r="L28" s="32">
        <v>0.7777777777777779</v>
      </c>
      <c r="M28" s="33">
        <v>10</v>
      </c>
    </row>
    <row r="29" spans="2:13" s="1" customFormat="1" ht="14.25" customHeight="1">
      <c r="B29" s="29">
        <v>23</v>
      </c>
      <c r="C29" s="30" t="s">
        <v>32</v>
      </c>
      <c r="D29" s="31">
        <v>0.93</v>
      </c>
      <c r="E29" s="31">
        <v>0.17</v>
      </c>
      <c r="F29" s="32">
        <v>5.470588235294118</v>
      </c>
      <c r="G29" s="31">
        <v>3.55</v>
      </c>
      <c r="H29" s="31">
        <v>38.06</v>
      </c>
      <c r="I29" s="32">
        <v>1072.1126760563382</v>
      </c>
      <c r="J29" s="31">
        <v>35.44</v>
      </c>
      <c r="K29" s="31">
        <v>11.06</v>
      </c>
      <c r="L29" s="32">
        <v>3.2043399638336343</v>
      </c>
      <c r="M29" s="33">
        <v>23</v>
      </c>
    </row>
    <row r="30" spans="2:13" s="1" customFormat="1" ht="14.25" customHeight="1">
      <c r="B30" s="29">
        <v>24</v>
      </c>
      <c r="C30" s="30" t="s">
        <v>33</v>
      </c>
      <c r="D30" s="31">
        <v>129.62</v>
      </c>
      <c r="E30" s="31">
        <v>23.56</v>
      </c>
      <c r="F30" s="32">
        <v>5.501697792869271</v>
      </c>
      <c r="G30" s="31">
        <v>145.32</v>
      </c>
      <c r="H30" s="31">
        <v>185.45</v>
      </c>
      <c r="I30" s="32">
        <v>127.61491879988989</v>
      </c>
      <c r="J30" s="31">
        <v>169.76</v>
      </c>
      <c r="K30" s="31">
        <v>40.49</v>
      </c>
      <c r="L30" s="32">
        <v>4.192640158063719</v>
      </c>
      <c r="M30" s="33">
        <v>26</v>
      </c>
    </row>
    <row r="31" spans="2:13" s="1" customFormat="1" ht="14.25" customHeight="1">
      <c r="B31" s="29">
        <v>25</v>
      </c>
      <c r="C31" s="30" t="s">
        <v>34</v>
      </c>
      <c r="D31" s="31">
        <v>4.21</v>
      </c>
      <c r="E31" s="31">
        <v>0.71</v>
      </c>
      <c r="F31" s="32">
        <v>5.929577464788733</v>
      </c>
      <c r="G31" s="31">
        <v>7.64</v>
      </c>
      <c r="H31" s="31">
        <v>8.59</v>
      </c>
      <c r="I31" s="32">
        <v>112.434554973822</v>
      </c>
      <c r="J31" s="31">
        <v>5.17</v>
      </c>
      <c r="K31" s="31">
        <v>0.75</v>
      </c>
      <c r="L31" s="32">
        <v>6.8933333333333335</v>
      </c>
      <c r="M31" s="33">
        <v>32</v>
      </c>
    </row>
    <row r="32" spans="2:13" s="1" customFormat="1" ht="14.25" customHeight="1">
      <c r="B32" s="34">
        <v>26</v>
      </c>
      <c r="C32" s="35" t="s">
        <v>35</v>
      </c>
      <c r="D32" s="36">
        <v>137.96</v>
      </c>
      <c r="E32" s="36">
        <v>19.53</v>
      </c>
      <c r="F32" s="37">
        <v>7.064004096262161</v>
      </c>
      <c r="G32" s="36">
        <v>242.44</v>
      </c>
      <c r="H32" s="36">
        <v>212.04</v>
      </c>
      <c r="I32" s="37">
        <v>87.46081504702194</v>
      </c>
      <c r="J32" s="36">
        <v>107.56</v>
      </c>
      <c r="K32" s="36">
        <v>18.91</v>
      </c>
      <c r="L32" s="37">
        <v>5.687995769434162</v>
      </c>
      <c r="M32" s="38">
        <v>29</v>
      </c>
    </row>
    <row r="33" spans="2:13" s="1" customFormat="1" ht="14.25" customHeight="1">
      <c r="B33" s="34">
        <v>27</v>
      </c>
      <c r="C33" s="35" t="s">
        <v>36</v>
      </c>
      <c r="D33" s="36">
        <v>0.08</v>
      </c>
      <c r="E33" s="36">
        <v>0.01</v>
      </c>
      <c r="F33" s="37">
        <v>8</v>
      </c>
      <c r="G33" s="36">
        <v>0.39</v>
      </c>
      <c r="H33" s="36">
        <v>0.44</v>
      </c>
      <c r="I33" s="37">
        <v>112.82051282051282</v>
      </c>
      <c r="J33" s="36">
        <v>0.13</v>
      </c>
      <c r="K33" s="36">
        <v>3.37</v>
      </c>
      <c r="L33" s="37">
        <v>0.03857566765578635</v>
      </c>
      <c r="M33" s="38">
        <v>3</v>
      </c>
    </row>
    <row r="34" spans="2:13" s="1" customFormat="1" ht="14.25" customHeight="1">
      <c r="B34" s="34">
        <v>28</v>
      </c>
      <c r="C34" s="35" t="s">
        <v>44</v>
      </c>
      <c r="D34" s="36">
        <v>156.05999999999997</v>
      </c>
      <c r="E34" s="36">
        <v>11.38</v>
      </c>
      <c r="F34" s="37">
        <v>13.713532513181017</v>
      </c>
      <c r="G34" s="36">
        <v>153.49</v>
      </c>
      <c r="H34" s="36">
        <v>159.29999999999998</v>
      </c>
      <c r="I34" s="37">
        <v>103.78526288357546</v>
      </c>
      <c r="J34" s="36">
        <v>161.85999999999999</v>
      </c>
      <c r="K34" s="36">
        <v>12.81</v>
      </c>
      <c r="L34" s="37">
        <v>12.635441061670567</v>
      </c>
      <c r="M34" s="38">
        <v>34</v>
      </c>
    </row>
    <row r="35" spans="2:13" s="1" customFormat="1" ht="14.25" customHeight="1">
      <c r="B35" s="34">
        <v>29</v>
      </c>
      <c r="C35" s="35" t="s">
        <v>45</v>
      </c>
      <c r="D35" s="36">
        <v>62.01</v>
      </c>
      <c r="E35" s="36">
        <v>4.29</v>
      </c>
      <c r="F35" s="37">
        <v>14.454545454545453</v>
      </c>
      <c r="G35" s="36">
        <v>23.96</v>
      </c>
      <c r="H35" s="36">
        <v>32.18</v>
      </c>
      <c r="I35" s="37">
        <v>134.30717863105176</v>
      </c>
      <c r="J35" s="36">
        <v>70.23</v>
      </c>
      <c r="K35" s="36">
        <v>13.74</v>
      </c>
      <c r="L35" s="37">
        <v>5.111353711790393</v>
      </c>
      <c r="M35" s="38">
        <v>28</v>
      </c>
    </row>
    <row r="36" spans="2:13" s="1" customFormat="1" ht="14.25" customHeight="1">
      <c r="B36" s="34">
        <v>30</v>
      </c>
      <c r="C36" s="35" t="s">
        <v>38</v>
      </c>
      <c r="D36" s="36">
        <v>4.66</v>
      </c>
      <c r="E36" s="36">
        <v>0.31</v>
      </c>
      <c r="F36" s="37">
        <v>15.03225806451613</v>
      </c>
      <c r="G36" s="36">
        <v>0.69</v>
      </c>
      <c r="H36" s="36">
        <v>0.82</v>
      </c>
      <c r="I36" s="37">
        <v>118.84057971014492</v>
      </c>
      <c r="J36" s="36">
        <v>4.79</v>
      </c>
      <c r="K36" s="36">
        <v>2.4</v>
      </c>
      <c r="L36" s="37">
        <v>1.9958333333333333</v>
      </c>
      <c r="M36" s="38">
        <v>16</v>
      </c>
    </row>
    <row r="37" spans="2:13" s="1" customFormat="1" ht="14.25" customHeight="1">
      <c r="B37" s="34">
        <v>31</v>
      </c>
      <c r="C37" s="35" t="s">
        <v>39</v>
      </c>
      <c r="D37" s="36">
        <v>181.78</v>
      </c>
      <c r="E37" s="36">
        <v>11.69</v>
      </c>
      <c r="F37" s="37">
        <v>15.550042771599658</v>
      </c>
      <c r="G37" s="36">
        <v>143.67</v>
      </c>
      <c r="H37" s="36">
        <v>84.66</v>
      </c>
      <c r="I37" s="37">
        <v>58.926707036959705</v>
      </c>
      <c r="J37" s="36">
        <v>122.77</v>
      </c>
      <c r="K37" s="36">
        <v>20.34</v>
      </c>
      <c r="L37" s="37">
        <v>6.035889872173058</v>
      </c>
      <c r="M37" s="38">
        <v>30</v>
      </c>
    </row>
    <row r="38" spans="2:13" s="1" customFormat="1" ht="14.25" customHeight="1">
      <c r="B38" s="34">
        <v>32</v>
      </c>
      <c r="C38" s="35" t="s">
        <v>40</v>
      </c>
      <c r="D38" s="36">
        <v>2.95</v>
      </c>
      <c r="E38" s="36">
        <v>0.06</v>
      </c>
      <c r="F38" s="37">
        <v>49.16666666666667</v>
      </c>
      <c r="G38" s="36">
        <v>2.94</v>
      </c>
      <c r="H38" s="36"/>
      <c r="I38" s="37"/>
      <c r="J38" s="36">
        <v>0</v>
      </c>
      <c r="K38" s="36"/>
      <c r="L38" s="37"/>
      <c r="M38" s="38">
        <v>35</v>
      </c>
    </row>
    <row r="39" spans="2:13" s="1" customFormat="1" ht="14.25" customHeight="1">
      <c r="B39" s="34">
        <v>33</v>
      </c>
      <c r="C39" s="35" t="s">
        <v>42</v>
      </c>
      <c r="D39" s="36">
        <v>59.6</v>
      </c>
      <c r="E39" s="36">
        <v>0.12</v>
      </c>
      <c r="F39" s="37">
        <v>496.6666666666667</v>
      </c>
      <c r="G39" s="36">
        <v>1.41</v>
      </c>
      <c r="H39" s="36">
        <v>7.77</v>
      </c>
      <c r="I39" s="37">
        <v>551.063829787234</v>
      </c>
      <c r="J39" s="36">
        <v>65.97</v>
      </c>
      <c r="K39" s="36">
        <v>6.28</v>
      </c>
      <c r="L39" s="37">
        <v>10.504777070063694</v>
      </c>
      <c r="M39" s="38">
        <v>33</v>
      </c>
    </row>
    <row r="40" spans="2:13" s="1" customFormat="1" ht="14.25" customHeight="1" thickBot="1">
      <c r="B40" s="39">
        <v>34</v>
      </c>
      <c r="C40" s="40" t="s">
        <v>37</v>
      </c>
      <c r="D40" s="41">
        <v>0.04</v>
      </c>
      <c r="E40" s="41">
        <v>0</v>
      </c>
      <c r="F40" s="42"/>
      <c r="G40" s="41">
        <v>0.12</v>
      </c>
      <c r="H40" s="41">
        <v>0.08</v>
      </c>
      <c r="I40" s="42">
        <v>66.66666666666667</v>
      </c>
      <c r="J40" s="41">
        <v>0</v>
      </c>
      <c r="K40" s="41">
        <v>-0.01</v>
      </c>
      <c r="L40" s="42"/>
      <c r="M40" s="43">
        <v>1</v>
      </c>
    </row>
    <row r="41" spans="1:13" s="13" customFormat="1" ht="13.5" thickBot="1">
      <c r="A41" s="8"/>
      <c r="B41" s="9"/>
      <c r="C41" s="10" t="s">
        <v>51</v>
      </c>
      <c r="D41" s="11">
        <f>SUM(D7:D40)</f>
        <v>2028.04</v>
      </c>
      <c r="E41" s="11">
        <f>SUM(E7:E40)</f>
        <v>724.0499999999996</v>
      </c>
      <c r="F41" s="11">
        <f>D41/E41</f>
        <v>2.8009667840618757</v>
      </c>
      <c r="G41" s="11">
        <f>SUM(G7:G40)</f>
        <v>8155.7</v>
      </c>
      <c r="H41" s="11">
        <f>SUM(H7:H40)</f>
        <v>8297.029999999999</v>
      </c>
      <c r="I41" s="11">
        <f>H41/G41*100</f>
        <v>101.73289846365117</v>
      </c>
      <c r="J41" s="11">
        <f>SUM(J7:J40)</f>
        <v>2169.3500000000004</v>
      </c>
      <c r="K41" s="11">
        <f>SUM(K7:K40)</f>
        <v>828.0399999999998</v>
      </c>
      <c r="L41" s="11">
        <f>J41/K41</f>
        <v>2.6198613593546214</v>
      </c>
      <c r="M41" s="12"/>
    </row>
    <row r="44" spans="3:5" ht="12">
      <c r="C44" s="49" t="s">
        <v>52</v>
      </c>
      <c r="D44" s="50" t="s">
        <v>53</v>
      </c>
      <c r="E44" s="50"/>
    </row>
    <row r="45" spans="3:5" ht="14.25" customHeight="1">
      <c r="C45" s="49"/>
      <c r="D45" s="51" t="s">
        <v>54</v>
      </c>
      <c r="E45" s="51"/>
    </row>
    <row r="46" spans="3:5" ht="15" customHeight="1">
      <c r="C46" s="49"/>
      <c r="D46" s="52" t="s">
        <v>55</v>
      </c>
      <c r="E46" s="52"/>
    </row>
    <row r="47" spans="3:5" ht="15" customHeight="1">
      <c r="C47" s="49"/>
      <c r="D47" s="53" t="s">
        <v>56</v>
      </c>
      <c r="E47" s="53"/>
    </row>
  </sheetData>
  <sheetProtection/>
  <mergeCells count="15">
    <mergeCell ref="B2:M2"/>
    <mergeCell ref="B3:M3"/>
    <mergeCell ref="C44:C47"/>
    <mergeCell ref="D44:E44"/>
    <mergeCell ref="D45:E45"/>
    <mergeCell ref="D46:E46"/>
    <mergeCell ref="D47:E47"/>
    <mergeCell ref="M4:M5"/>
    <mergeCell ref="B4:B5"/>
    <mergeCell ref="C4:C5"/>
    <mergeCell ref="D4:F4"/>
    <mergeCell ref="I4:I5"/>
    <mergeCell ref="J4:L4"/>
    <mergeCell ref="G4:G5"/>
    <mergeCell ref="H4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Тищенко Валентина Ивановна</dc:creator>
  <cp:keywords/>
  <dc:description/>
  <cp:lastModifiedBy>Тищенко Валентина Ивановна</cp:lastModifiedBy>
  <cp:lastPrinted>2024-06-19T07:34:55Z</cp:lastPrinted>
  <dcterms:created xsi:type="dcterms:W3CDTF">2024-06-19T07:34:55Z</dcterms:created>
  <dcterms:modified xsi:type="dcterms:W3CDTF">2024-06-19T09:42:50Z</dcterms:modified>
  <cp:category/>
  <cp:version/>
  <cp:contentType/>
  <cp:contentStatus/>
  <cp:revision>1</cp:revision>
</cp:coreProperties>
</file>